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4" activeTab="12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4082" sheetId="5" r:id="rId5"/>
    <sheet name="1517370" sheetId="6" r:id="rId6"/>
    <sheet name="1518313" sheetId="7" r:id="rId7"/>
    <sheet name="1517310" sheetId="8" r:id="rId8"/>
    <sheet name="1518330" sheetId="9" r:id="rId9"/>
    <sheet name="1510180 (суб)" sheetId="10" r:id="rId10"/>
    <sheet name="спів. ДФРР" sheetId="11" r:id="rId11"/>
    <sheet name="ДФРР" sheetId="12" r:id="rId12"/>
    <sheet name="спів. ДФРР (2)" sheetId="13" r:id="rId13"/>
  </sheets>
  <definedNames/>
  <calcPr fullCalcOnLoad="1"/>
</workbook>
</file>

<file path=xl/sharedStrings.xml><?xml version="1.0" encoding="utf-8"?>
<sst xmlns="http://schemas.openxmlformats.org/spreadsheetml/2006/main" count="204" uniqueCount="79">
  <si>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</si>
  <si>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</si>
  <si>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</si>
  <si>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</si>
  <si>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</si>
  <si>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</si>
  <si>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</si>
  <si>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</si>
  <si>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</si>
  <si>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</si>
  <si>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</si>
  <si>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</si>
  <si>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</si>
  <si>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</si>
  <si>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</si>
  <si>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</si>
  <si>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</si>
  <si>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</si>
  <si>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</si>
  <si>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</si>
  <si>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</si>
  <si>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</si>
  <si>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</si>
  <si>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</si>
  <si>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</si>
  <si>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</si>
  <si>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</si>
  <si>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</si>
  <si>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</si>
  <si>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</si>
  <si>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</si>
  <si>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</si>
  <si>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</si>
  <si>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</si>
  <si>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</si>
  <si>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</si>
  <si>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</si>
  <si>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</si>
  <si>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</si>
  <si>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</si>
  <si>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</si>
  <si>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</si>
  <si>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</si>
  <si>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</si>
  <si>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</si>
  <si>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</si>
  <si>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</si>
  <si>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</si>
  <si>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</si>
  <si>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</si>
  <si>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</si>
  <si>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</si>
  <si>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</si>
  <si>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</si>
  <si>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</si>
  <si>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</si>
  <si>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</si>
  <si>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</si>
  <si>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</si>
  <si>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</si>
  <si>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</si>
  <si>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</si>
  <si>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</si>
  <si>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</si>
  <si>
    <t>Будівля під центр підтримки підприємництва, іновацій та стартапів по вул.Преображенській, 12, м.Чернігів - капітальний ремонт</t>
  </si>
  <si>
    <t>Григорівська загальноосвітня школа I—III ступеня на 11 класів у с. Григорівка Бахмацького району — будівництво з виділенням черговості (коригування) (перша черга)</t>
  </si>
  <si>
    <t>Журавська загальноосвітня школа I—III ступеня іменіГ. Ф. Вороного у с. Журавка Варвинського району — реконструкція із впровадженням комплексних заходів з теплореновації з виділенням черговості (перша черга)</t>
  </si>
  <si>
    <t>Кінотеатр “Літній” по вул. Б. Майстренка, 8, у м. Новгороді-Сіверському — реконструкція під спортивну залу (коригування)</t>
  </si>
  <si>
    <t>Кінотеатр комунальної установи “Чернігівський обласний молодіжний центр” Чернігівської обласної ради по вул. Магістратській, 3, у м. Чернігові — 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</si>
  <si>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Школа №5 на 520 місць по вул.Вокзальній в м. Носівка-будівництво</t>
  </si>
  <si>
    <t>Реконстркукція блоку ємностей очисних споруд в м.Ічня Чернігівської області (в т.ч. оплата проектно-вишукувальних робіт та державної експертизи)</t>
  </si>
  <si>
    <t>Будівництво автомобільних доріг</t>
  </si>
  <si>
    <t>Перелік видатків, які у 2019 році фінансуються за рахунок коштів співфінансування по КПКВК 1517310</t>
  </si>
  <si>
    <t>Експлуатаційне утримання та поточний ремонт автомобільних доріг загального користування місцевого значення</t>
  </si>
  <si>
    <t>Забезпечення охорони приміщеннь обєкта незавершеного будівництва Носівської ЗОШ І-ІІІ ст. №5 на 2017-2019 роки</t>
  </si>
  <si>
    <t>Капітальний ремонт адміністративної будівлі по вул.Шевченка,7 у м. Чернігові (заміна вікон)</t>
  </si>
  <si>
    <t>Перелік видатків, які у 2019 році фінансуються за рахунок обласного фонду спеціального фонду обласного бюджету по КПКВК 1514082</t>
  </si>
  <si>
    <t xml:space="preserve"> Спільне розпорядження ОДА та облради від 14.11.2019 №110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</si>
  <si>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(проведення технічної інвентаризації по об"єкту)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</si>
</sst>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17</v>
      </c>
      <c r="B1" s="25"/>
      <c r="C1" s="25"/>
      <c r="D1" s="25"/>
    </row>
    <row r="2" spans="1:4" ht="45.75" customHeight="1">
      <c r="A2" s="27" t="s">
        <v>12</v>
      </c>
      <c r="B2" s="27"/>
      <c r="C2" s="27"/>
      <c r="D2" s="27"/>
    </row>
    <row r="3" spans="1:5" ht="19.5" customHeight="1">
      <c r="A3" s="26">
        <v>43832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f>C6</f>
        <v>3170859.53</v>
      </c>
      <c r="C6" s="15">
        <v>3170859.53</v>
      </c>
      <c r="D6" s="16">
        <f aca="true" t="shared" si="0" ref="D6:D23">B6-C6</f>
        <v>0</v>
      </c>
      <c r="E6" s="2"/>
    </row>
    <row r="7" spans="1:5" ht="56.25">
      <c r="A7" s="14" t="s">
        <v>20</v>
      </c>
      <c r="B7" s="19">
        <f aca="true" t="shared" si="1" ref="B7:B23">C7</f>
        <v>2172681.1</v>
      </c>
      <c r="C7" s="15">
        <v>2172681.1</v>
      </c>
      <c r="D7" s="8">
        <f t="shared" si="0"/>
        <v>0</v>
      </c>
      <c r="E7" s="2"/>
    </row>
    <row r="8" spans="1:5" ht="56.25">
      <c r="A8" s="14" t="s">
        <v>21</v>
      </c>
      <c r="B8" s="19">
        <f t="shared" si="1"/>
        <v>1860921.94</v>
      </c>
      <c r="C8" s="15">
        <v>1860921.94</v>
      </c>
      <c r="D8" s="8">
        <f t="shared" si="0"/>
        <v>0</v>
      </c>
      <c r="E8" s="2"/>
    </row>
    <row r="9" spans="1:5" ht="56.25">
      <c r="A9" s="14" t="s">
        <v>22</v>
      </c>
      <c r="B9" s="19">
        <f t="shared" si="1"/>
        <v>3478185.53</v>
      </c>
      <c r="C9" s="15">
        <v>3478185.53</v>
      </c>
      <c r="D9" s="8">
        <f t="shared" si="0"/>
        <v>0</v>
      </c>
      <c r="E9" s="2"/>
    </row>
    <row r="10" spans="1:5" ht="56.25">
      <c r="A10" s="14" t="s">
        <v>23</v>
      </c>
      <c r="B10" s="19">
        <f t="shared" si="1"/>
        <v>2184119.06</v>
      </c>
      <c r="C10" s="15">
        <v>2184119.06</v>
      </c>
      <c r="D10" s="8">
        <f t="shared" si="0"/>
        <v>0</v>
      </c>
      <c r="E10" s="2"/>
    </row>
    <row r="11" spans="1:5" ht="56.25">
      <c r="A11" s="14" t="s">
        <v>24</v>
      </c>
      <c r="B11" s="19">
        <f t="shared" si="1"/>
        <v>4307104.28</v>
      </c>
      <c r="C11" s="15">
        <v>4307104.28</v>
      </c>
      <c r="D11" s="8">
        <f t="shared" si="0"/>
        <v>0</v>
      </c>
      <c r="E11" s="2"/>
    </row>
    <row r="12" spans="1:5" ht="56.25">
      <c r="A12" s="14" t="s">
        <v>25</v>
      </c>
      <c r="B12" s="19">
        <f t="shared" si="1"/>
        <v>3635762.26</v>
      </c>
      <c r="C12" s="15">
        <v>3635762.26</v>
      </c>
      <c r="D12" s="8">
        <f t="shared" si="0"/>
        <v>0</v>
      </c>
      <c r="E12" s="2"/>
    </row>
    <row r="13" spans="1:5" ht="56.25">
      <c r="A13" s="14" t="s">
        <v>26</v>
      </c>
      <c r="B13" s="19">
        <f t="shared" si="1"/>
        <v>2172654.04</v>
      </c>
      <c r="C13" s="15">
        <v>2172654.04</v>
      </c>
      <c r="D13" s="8">
        <f t="shared" si="0"/>
        <v>0</v>
      </c>
      <c r="E13" s="2"/>
    </row>
    <row r="14" spans="1:5" ht="56.25">
      <c r="A14" s="14" t="s">
        <v>27</v>
      </c>
      <c r="B14" s="19">
        <f t="shared" si="1"/>
        <v>2532923.86</v>
      </c>
      <c r="C14" s="15">
        <v>2532923.86</v>
      </c>
      <c r="D14" s="8">
        <f t="shared" si="0"/>
        <v>0</v>
      </c>
      <c r="E14" s="2"/>
    </row>
    <row r="15" spans="1:5" ht="56.25">
      <c r="A15" s="14" t="s">
        <v>28</v>
      </c>
      <c r="B15" s="19">
        <f t="shared" si="1"/>
        <v>2429197.41</v>
      </c>
      <c r="C15" s="15">
        <v>2429197.41</v>
      </c>
      <c r="D15" s="8">
        <f t="shared" si="0"/>
        <v>0</v>
      </c>
      <c r="E15" s="2"/>
    </row>
    <row r="16" spans="1:5" ht="56.25">
      <c r="A16" s="14" t="s">
        <v>29</v>
      </c>
      <c r="B16" s="19">
        <f t="shared" si="1"/>
        <v>3616749.47</v>
      </c>
      <c r="C16" s="15">
        <v>3616749.47</v>
      </c>
      <c r="D16" s="8">
        <f t="shared" si="0"/>
        <v>0</v>
      </c>
      <c r="E16" s="2"/>
    </row>
    <row r="17" spans="1:5" ht="56.25">
      <c r="A17" s="14" t="s">
        <v>30</v>
      </c>
      <c r="B17" s="19">
        <f t="shared" si="1"/>
        <v>3149849.89</v>
      </c>
      <c r="C17" s="15">
        <v>3149849.89</v>
      </c>
      <c r="D17" s="8">
        <f t="shared" si="0"/>
        <v>0</v>
      </c>
      <c r="E17" s="2"/>
    </row>
    <row r="18" spans="1:5" ht="56.25">
      <c r="A18" s="14" t="s">
        <v>31</v>
      </c>
      <c r="B18" s="19">
        <f t="shared" si="1"/>
        <v>2502378.54</v>
      </c>
      <c r="C18" s="15">
        <v>2502378.54</v>
      </c>
      <c r="D18" s="8">
        <f t="shared" si="0"/>
        <v>0</v>
      </c>
      <c r="E18" s="2"/>
    </row>
    <row r="19" spans="1:5" ht="56.25">
      <c r="A19" s="14" t="s">
        <v>32</v>
      </c>
      <c r="B19" s="19">
        <f t="shared" si="1"/>
        <v>5490646.11</v>
      </c>
      <c r="C19" s="15">
        <v>5490646.11</v>
      </c>
      <c r="D19" s="8">
        <f t="shared" si="0"/>
        <v>0</v>
      </c>
      <c r="E19" s="2"/>
    </row>
    <row r="20" spans="1:5" ht="56.25">
      <c r="A20" s="14" t="s">
        <v>33</v>
      </c>
      <c r="B20" s="19">
        <f t="shared" si="1"/>
        <v>3687051.43</v>
      </c>
      <c r="C20" s="15">
        <v>3687051.43</v>
      </c>
      <c r="D20" s="8">
        <f t="shared" si="0"/>
        <v>0</v>
      </c>
      <c r="E20" s="2"/>
    </row>
    <row r="21" spans="1:5" ht="56.25">
      <c r="A21" s="14" t="s">
        <v>34</v>
      </c>
      <c r="B21" s="19">
        <f t="shared" si="1"/>
        <v>3483061.51</v>
      </c>
      <c r="C21" s="15">
        <v>3483061.51</v>
      </c>
      <c r="D21" s="8">
        <f t="shared" si="0"/>
        <v>0</v>
      </c>
      <c r="E21" s="2"/>
    </row>
    <row r="22" spans="1:5" ht="56.25">
      <c r="A22" s="14" t="s">
        <v>35</v>
      </c>
      <c r="B22" s="19">
        <f t="shared" si="1"/>
        <v>2963345.8</v>
      </c>
      <c r="C22" s="15">
        <v>2963345.8</v>
      </c>
      <c r="D22" s="8">
        <f t="shared" si="0"/>
        <v>0</v>
      </c>
      <c r="E22" s="2"/>
    </row>
    <row r="23" spans="1:5" ht="56.25">
      <c r="A23" s="14" t="s">
        <v>36</v>
      </c>
      <c r="B23" s="19">
        <f t="shared" si="1"/>
        <v>3579209.97</v>
      </c>
      <c r="C23" s="15">
        <v>3579209.97</v>
      </c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56416701.72999999</v>
      </c>
      <c r="C24" s="3">
        <f>SUM(C6:C23)</f>
        <v>56416701.72999999</v>
      </c>
      <c r="D24" s="3">
        <f>SUM(D6:D23)</f>
        <v>0</v>
      </c>
    </row>
    <row r="25" spans="1:4" ht="12.75">
      <c r="A25" s="1"/>
      <c r="B25" s="5"/>
      <c r="C25" s="23"/>
      <c r="D25" s="23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13</v>
      </c>
      <c r="B1" s="30"/>
      <c r="C1" s="30"/>
      <c r="D1" s="30"/>
    </row>
    <row r="2" spans="1:4" ht="29.25" customHeight="1">
      <c r="A2" s="33" t="s">
        <v>14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12" t="s">
        <v>74</v>
      </c>
      <c r="B6" s="7">
        <v>37687.53</v>
      </c>
      <c r="C6" s="7">
        <v>37687.53</v>
      </c>
      <c r="D6" s="8">
        <f>B6-C6</f>
        <v>0</v>
      </c>
    </row>
    <row r="7" spans="1:5" ht="33.75">
      <c r="A7" s="12" t="s">
        <v>9</v>
      </c>
      <c r="B7" s="7">
        <f>C7</f>
        <v>650312.47</v>
      </c>
      <c r="C7" s="7">
        <v>650312.47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688000</v>
      </c>
      <c r="C8" s="3">
        <f>SUM(C6:C7)</f>
        <v>688000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30" t="s">
        <v>15</v>
      </c>
      <c r="B1" s="30"/>
      <c r="C1" s="30"/>
      <c r="D1" s="30"/>
    </row>
    <row r="2" spans="1:4" ht="29.25" customHeight="1">
      <c r="A2" s="33" t="s">
        <v>12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pane ySplit="5" topLeftCell="A11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30" t="s">
        <v>48</v>
      </c>
      <c r="B1" s="30"/>
      <c r="C1" s="30"/>
      <c r="D1" s="30"/>
    </row>
    <row r="2" spans="1:4" ht="29.25" customHeight="1">
      <c r="A2" s="33" t="s">
        <v>49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f>C6</f>
        <v>4287085.38</v>
      </c>
      <c r="C6" s="7">
        <v>4287085.38</v>
      </c>
      <c r="D6" s="8">
        <f aca="true" t="shared" si="0" ref="D6:D16">B6-C6</f>
        <v>0</v>
      </c>
    </row>
    <row r="7" spans="1:4" ht="33.75">
      <c r="A7" s="12" t="s">
        <v>51</v>
      </c>
      <c r="B7" s="7">
        <f aca="true" t="shared" si="1" ref="B7:B16">C7</f>
        <v>19025738.06</v>
      </c>
      <c r="C7" s="7">
        <v>19025738.06</v>
      </c>
      <c r="D7" s="8">
        <f t="shared" si="0"/>
        <v>0</v>
      </c>
    </row>
    <row r="8" spans="1:4" ht="33.75">
      <c r="A8" s="12" t="s">
        <v>52</v>
      </c>
      <c r="B8" s="7">
        <f t="shared" si="1"/>
        <v>1595252.04</v>
      </c>
      <c r="C8" s="7">
        <v>1595252.04</v>
      </c>
      <c r="D8" s="8">
        <f t="shared" si="0"/>
        <v>0</v>
      </c>
    </row>
    <row r="9" spans="1:4" ht="67.5">
      <c r="A9" s="12" t="s">
        <v>53</v>
      </c>
      <c r="B9" s="7">
        <f t="shared" si="1"/>
        <v>5956458.9</v>
      </c>
      <c r="C9" s="7">
        <v>5956458.9</v>
      </c>
      <c r="D9" s="8">
        <f t="shared" si="0"/>
        <v>0</v>
      </c>
    </row>
    <row r="10" spans="1:4" ht="78.75">
      <c r="A10" s="12" t="s">
        <v>54</v>
      </c>
      <c r="B10" s="7">
        <f t="shared" si="1"/>
        <v>5304243.57</v>
      </c>
      <c r="C10" s="7">
        <v>5304243.57</v>
      </c>
      <c r="D10" s="8">
        <f t="shared" si="0"/>
        <v>0</v>
      </c>
    </row>
    <row r="11" spans="1:4" ht="22.5">
      <c r="A11" s="12" t="s">
        <v>69</v>
      </c>
      <c r="B11" s="7">
        <f t="shared" si="1"/>
        <v>14658018.36</v>
      </c>
      <c r="C11" s="7">
        <v>14658018.36</v>
      </c>
      <c r="D11" s="8">
        <f t="shared" si="0"/>
        <v>0</v>
      </c>
    </row>
    <row r="12" spans="1:4" ht="33.75">
      <c r="A12" s="12" t="s">
        <v>64</v>
      </c>
      <c r="B12" s="7">
        <f t="shared" si="1"/>
        <v>4324186.16</v>
      </c>
      <c r="C12" s="7">
        <v>4324186.16</v>
      </c>
      <c r="D12" s="8">
        <f t="shared" si="0"/>
        <v>0</v>
      </c>
    </row>
    <row r="13" spans="1:4" ht="45">
      <c r="A13" s="12" t="s">
        <v>65</v>
      </c>
      <c r="B13" s="7">
        <f t="shared" si="1"/>
        <v>4422662.04</v>
      </c>
      <c r="C13" s="7">
        <v>4422662.04</v>
      </c>
      <c r="D13" s="8">
        <f t="shared" si="0"/>
        <v>0</v>
      </c>
    </row>
    <row r="14" spans="1:4" ht="56.25">
      <c r="A14" s="12" t="s">
        <v>66</v>
      </c>
      <c r="B14" s="7">
        <f t="shared" si="1"/>
        <v>5643309.14</v>
      </c>
      <c r="C14" s="7">
        <v>5643309.14</v>
      </c>
      <c r="D14" s="8">
        <f t="shared" si="0"/>
        <v>0</v>
      </c>
    </row>
    <row r="15" spans="1:4" ht="33.75">
      <c r="A15" s="12" t="s">
        <v>67</v>
      </c>
      <c r="B15" s="7">
        <f t="shared" si="1"/>
        <v>3196541</v>
      </c>
      <c r="C15" s="7">
        <v>3196541</v>
      </c>
      <c r="D15" s="8">
        <f t="shared" si="0"/>
        <v>0</v>
      </c>
    </row>
    <row r="16" spans="1:5" ht="78.75">
      <c r="A16" s="12" t="s">
        <v>68</v>
      </c>
      <c r="B16" s="7">
        <f t="shared" si="1"/>
        <v>0</v>
      </c>
      <c r="C16" s="7">
        <v>0</v>
      </c>
      <c r="D16" s="8">
        <f t="shared" si="0"/>
        <v>0</v>
      </c>
      <c r="E16" s="2"/>
    </row>
    <row r="17" spans="1:4" ht="17.25" customHeight="1">
      <c r="A17" s="4" t="s">
        <v>4</v>
      </c>
      <c r="B17" s="3">
        <f>SUM(B6:B16)</f>
        <v>68413494.65</v>
      </c>
      <c r="C17" s="3">
        <f>SUM(C6:C16)</f>
        <v>68413494.65</v>
      </c>
      <c r="D17" s="3">
        <f>B17-C17</f>
        <v>0</v>
      </c>
    </row>
    <row r="18" spans="1:4" ht="12.75">
      <c r="A18" s="1"/>
      <c r="B18" s="5"/>
      <c r="C18" s="23"/>
      <c r="D18" s="23"/>
    </row>
    <row r="20" spans="1:2" ht="12.75">
      <c r="A20" s="1"/>
      <c r="B20" s="11"/>
    </row>
    <row r="21" spans="1:2" ht="12.75">
      <c r="A21" s="1"/>
      <c r="B21" s="11"/>
    </row>
    <row r="22" spans="1:2" ht="12.75">
      <c r="A22" s="1"/>
      <c r="B22" s="11"/>
    </row>
    <row r="24" ht="12.75">
      <c r="B24" s="2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30" t="s">
        <v>55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f>C6</f>
        <v>2589506.27</v>
      </c>
      <c r="C6" s="7">
        <v>2589506.27</v>
      </c>
      <c r="D6" s="8">
        <f aca="true" t="shared" si="0" ref="D6:D15">B6-C6</f>
        <v>0</v>
      </c>
    </row>
    <row r="7" spans="1:4" ht="78.75">
      <c r="A7" s="12" t="s">
        <v>56</v>
      </c>
      <c r="B7" s="7">
        <f aca="true" t="shared" si="1" ref="B7:B15">C7</f>
        <v>2450736.88</v>
      </c>
      <c r="C7" s="7">
        <v>2450736.88</v>
      </c>
      <c r="D7" s="8">
        <f t="shared" si="0"/>
        <v>0</v>
      </c>
    </row>
    <row r="8" spans="1:4" ht="33.75">
      <c r="A8" s="12" t="s">
        <v>57</v>
      </c>
      <c r="B8" s="7">
        <f t="shared" si="1"/>
        <v>181989.53</v>
      </c>
      <c r="C8" s="7">
        <v>181989.53</v>
      </c>
      <c r="D8" s="8">
        <f t="shared" si="0"/>
        <v>0</v>
      </c>
    </row>
    <row r="9" spans="1:4" ht="67.5">
      <c r="A9" s="12" t="s">
        <v>53</v>
      </c>
      <c r="B9" s="7">
        <f t="shared" si="1"/>
        <v>661828.79</v>
      </c>
      <c r="C9" s="7">
        <v>661828.79</v>
      </c>
      <c r="D9" s="8">
        <f t="shared" si="0"/>
        <v>0</v>
      </c>
    </row>
    <row r="10" spans="1:4" ht="33.75">
      <c r="A10" s="12" t="s">
        <v>67</v>
      </c>
      <c r="B10" s="7">
        <f t="shared" si="1"/>
        <v>509571</v>
      </c>
      <c r="C10" s="7">
        <v>509571</v>
      </c>
      <c r="D10" s="8">
        <f t="shared" si="0"/>
        <v>0</v>
      </c>
    </row>
    <row r="11" spans="1:4" ht="22.5">
      <c r="A11" s="12" t="s">
        <v>69</v>
      </c>
      <c r="B11" s="7">
        <f t="shared" si="1"/>
        <v>1628765.37</v>
      </c>
      <c r="C11" s="7">
        <v>1628765.37</v>
      </c>
      <c r="D11" s="8">
        <f t="shared" si="0"/>
        <v>0</v>
      </c>
    </row>
    <row r="12" spans="1:4" ht="45">
      <c r="A12" s="12" t="s">
        <v>65</v>
      </c>
      <c r="B12" s="7">
        <f t="shared" si="1"/>
        <v>491406.9</v>
      </c>
      <c r="C12" s="7">
        <v>491406.9</v>
      </c>
      <c r="D12" s="8">
        <f t="shared" si="0"/>
        <v>0</v>
      </c>
    </row>
    <row r="13" spans="1:4" ht="33.75">
      <c r="A13" s="12" t="s">
        <v>64</v>
      </c>
      <c r="B13" s="7">
        <f t="shared" si="1"/>
        <v>480465.13</v>
      </c>
      <c r="C13" s="7">
        <v>480465.13</v>
      </c>
      <c r="D13" s="8">
        <f t="shared" si="0"/>
        <v>0</v>
      </c>
    </row>
    <row r="14" spans="1:4" ht="56.25">
      <c r="A14" s="12" t="s">
        <v>66</v>
      </c>
      <c r="B14" s="7">
        <f t="shared" si="1"/>
        <v>626873.22</v>
      </c>
      <c r="C14" s="7">
        <v>626873.22</v>
      </c>
      <c r="D14" s="8">
        <f t="shared" si="0"/>
        <v>0</v>
      </c>
    </row>
    <row r="15" spans="1:4" ht="78.75">
      <c r="A15" s="12" t="s">
        <v>68</v>
      </c>
      <c r="B15" s="7">
        <f t="shared" si="1"/>
        <v>0</v>
      </c>
      <c r="C15" s="7">
        <v>0</v>
      </c>
      <c r="D15" s="8">
        <f t="shared" si="0"/>
        <v>0</v>
      </c>
    </row>
    <row r="16" spans="1:4" ht="12.75">
      <c r="A16" s="12"/>
      <c r="B16" s="7"/>
      <c r="C16" s="7"/>
      <c r="D16" s="8"/>
    </row>
    <row r="17" spans="1:5" ht="12.75">
      <c r="A17" s="12"/>
      <c r="B17" s="7"/>
      <c r="C17" s="7"/>
      <c r="D17" s="8"/>
      <c r="E17" s="2"/>
    </row>
    <row r="18" spans="1:4" ht="17.25" customHeight="1">
      <c r="A18" s="4" t="s">
        <v>4</v>
      </c>
      <c r="B18" s="3">
        <f>SUM(B6:B17)</f>
        <v>9621143.090000002</v>
      </c>
      <c r="C18" s="3">
        <f>SUM(C6:C17)</f>
        <v>9621143.090000002</v>
      </c>
      <c r="D18" s="3">
        <f>SUM(D6:D17)</f>
        <v>0</v>
      </c>
    </row>
    <row r="19" spans="1:4" ht="12.75">
      <c r="A19" s="1"/>
      <c r="B19" s="5"/>
      <c r="C19" s="23"/>
      <c r="D19" s="23"/>
    </row>
    <row r="21" spans="1:2" ht="12.75">
      <c r="A21" s="1"/>
      <c r="B21" s="11"/>
    </row>
    <row r="22" spans="1:2" ht="12.75">
      <c r="A22" s="1"/>
      <c r="B22" s="11"/>
    </row>
    <row r="23" spans="1:2" ht="12.75">
      <c r="A23" s="1"/>
      <c r="B23" s="11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18</v>
      </c>
      <c r="B1" s="25"/>
      <c r="C1" s="25"/>
      <c r="D1" s="25"/>
    </row>
    <row r="2" spans="1:4" ht="45.75" customHeight="1">
      <c r="A2" s="27" t="s">
        <v>11</v>
      </c>
      <c r="B2" s="27"/>
      <c r="C2" s="27"/>
      <c r="D2" s="27"/>
    </row>
    <row r="3" spans="1:5" ht="19.5" customHeight="1">
      <c r="A3" s="26">
        <v>43832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f>C6</f>
        <v>352317.73</v>
      </c>
      <c r="C6" s="15">
        <v>352317.73</v>
      </c>
      <c r="D6" s="16">
        <f aca="true" t="shared" si="0" ref="D6:D23">B6-C6</f>
        <v>0</v>
      </c>
      <c r="E6" s="2"/>
    </row>
    <row r="7" spans="1:5" ht="56.25">
      <c r="A7" s="14" t="s">
        <v>20</v>
      </c>
      <c r="B7" s="18">
        <f aca="true" t="shared" si="1" ref="B7:B23">C7</f>
        <v>241409.02</v>
      </c>
      <c r="C7" s="13">
        <v>241409.02</v>
      </c>
      <c r="D7" s="8">
        <f t="shared" si="0"/>
        <v>0</v>
      </c>
      <c r="E7" s="2"/>
    </row>
    <row r="8" spans="1:5" ht="56.25">
      <c r="A8" s="14" t="s">
        <v>21</v>
      </c>
      <c r="B8" s="18">
        <f t="shared" si="1"/>
        <v>206769.11</v>
      </c>
      <c r="C8" s="13">
        <v>206769.11</v>
      </c>
      <c r="D8" s="8">
        <f t="shared" si="0"/>
        <v>0</v>
      </c>
      <c r="E8" s="2"/>
    </row>
    <row r="9" spans="1:5" ht="56.25">
      <c r="A9" s="14" t="s">
        <v>22</v>
      </c>
      <c r="B9" s="18">
        <f t="shared" si="1"/>
        <v>386465.05</v>
      </c>
      <c r="C9" s="13">
        <v>386465.05</v>
      </c>
      <c r="D9" s="8">
        <f t="shared" si="0"/>
        <v>0</v>
      </c>
      <c r="E9" s="2"/>
    </row>
    <row r="10" spans="1:5" ht="56.25">
      <c r="A10" s="14" t="s">
        <v>23</v>
      </c>
      <c r="B10" s="18">
        <f t="shared" si="1"/>
        <v>242679.9</v>
      </c>
      <c r="C10" s="13">
        <v>242679.9</v>
      </c>
      <c r="D10" s="8">
        <f t="shared" si="0"/>
        <v>0</v>
      </c>
      <c r="E10" s="2"/>
    </row>
    <row r="11" spans="1:5" ht="56.25">
      <c r="A11" s="14" t="s">
        <v>24</v>
      </c>
      <c r="B11" s="18">
        <f t="shared" si="1"/>
        <v>478567.16</v>
      </c>
      <c r="C11" s="13">
        <v>478567.16</v>
      </c>
      <c r="D11" s="8">
        <f t="shared" si="0"/>
        <v>0</v>
      </c>
      <c r="E11" s="2"/>
    </row>
    <row r="12" spans="1:5" ht="56.25">
      <c r="A12" s="14" t="s">
        <v>25</v>
      </c>
      <c r="B12" s="18">
        <f t="shared" si="1"/>
        <v>403973.58</v>
      </c>
      <c r="C12" s="13">
        <v>403973.58</v>
      </c>
      <c r="D12" s="8">
        <f t="shared" si="0"/>
        <v>0</v>
      </c>
      <c r="E12" s="2"/>
    </row>
    <row r="13" spans="1:5" ht="56.25">
      <c r="A13" s="14" t="s">
        <v>26</v>
      </c>
      <c r="B13" s="18">
        <f t="shared" si="1"/>
        <v>240993.71</v>
      </c>
      <c r="C13" s="13">
        <v>240993.71</v>
      </c>
      <c r="D13" s="8">
        <f t="shared" si="0"/>
        <v>0</v>
      </c>
      <c r="E13" s="2"/>
    </row>
    <row r="14" spans="1:5" ht="56.25">
      <c r="A14" s="14" t="s">
        <v>27</v>
      </c>
      <c r="B14" s="18">
        <f t="shared" si="1"/>
        <v>281435.97</v>
      </c>
      <c r="C14" s="13">
        <v>281435.97</v>
      </c>
      <c r="D14" s="8">
        <f t="shared" si="0"/>
        <v>0</v>
      </c>
      <c r="E14" s="2"/>
    </row>
    <row r="15" spans="1:5" ht="56.25">
      <c r="A15" s="14" t="s">
        <v>28</v>
      </c>
      <c r="B15" s="18">
        <f t="shared" si="1"/>
        <v>269910.82</v>
      </c>
      <c r="C15" s="13">
        <v>269910.82</v>
      </c>
      <c r="D15" s="8">
        <f t="shared" si="0"/>
        <v>0</v>
      </c>
      <c r="E15" s="2"/>
    </row>
    <row r="16" spans="1:5" ht="56.25">
      <c r="A16" s="14" t="s">
        <v>29</v>
      </c>
      <c r="B16" s="18">
        <f t="shared" si="1"/>
        <v>401861.05</v>
      </c>
      <c r="C16" s="13">
        <v>401861.05</v>
      </c>
      <c r="D16" s="8">
        <f t="shared" si="0"/>
        <v>0</v>
      </c>
      <c r="E16" s="2"/>
    </row>
    <row r="17" spans="1:5" ht="56.25">
      <c r="A17" s="14" t="s">
        <v>30</v>
      </c>
      <c r="B17" s="18">
        <f t="shared" si="1"/>
        <v>349983.35</v>
      </c>
      <c r="C17" s="13">
        <v>349983.35</v>
      </c>
      <c r="D17" s="8">
        <f t="shared" si="0"/>
        <v>0</v>
      </c>
      <c r="E17" s="2"/>
    </row>
    <row r="18" spans="1:5" ht="56.25">
      <c r="A18" s="14" t="s">
        <v>31</v>
      </c>
      <c r="B18" s="18">
        <f t="shared" si="1"/>
        <v>278042.07</v>
      </c>
      <c r="C18" s="13">
        <v>278042.07</v>
      </c>
      <c r="D18" s="8">
        <f t="shared" si="0"/>
        <v>0</v>
      </c>
      <c r="E18" s="2"/>
    </row>
    <row r="19" spans="1:5" ht="56.25">
      <c r="A19" s="14" t="s">
        <v>32</v>
      </c>
      <c r="B19" s="18">
        <f t="shared" si="1"/>
        <v>610071.78</v>
      </c>
      <c r="C19" s="13">
        <v>610071.78</v>
      </c>
      <c r="D19" s="8">
        <f t="shared" si="0"/>
        <v>0</v>
      </c>
      <c r="E19" s="2"/>
    </row>
    <row r="20" spans="1:5" ht="56.25">
      <c r="A20" s="14" t="s">
        <v>33</v>
      </c>
      <c r="B20" s="18">
        <f t="shared" si="1"/>
        <v>409672.39</v>
      </c>
      <c r="C20" s="13">
        <v>409672.39</v>
      </c>
      <c r="D20" s="8">
        <f t="shared" si="0"/>
        <v>0</v>
      </c>
      <c r="E20" s="2"/>
    </row>
    <row r="21" spans="1:5" ht="56.25">
      <c r="A21" s="14" t="s">
        <v>34</v>
      </c>
      <c r="B21" s="18">
        <f t="shared" si="1"/>
        <v>387006.84</v>
      </c>
      <c r="C21" s="13">
        <v>387006.84</v>
      </c>
      <c r="D21" s="8">
        <f t="shared" si="0"/>
        <v>0</v>
      </c>
      <c r="E21" s="2"/>
    </row>
    <row r="22" spans="1:5" ht="56.25">
      <c r="A22" s="14" t="s">
        <v>35</v>
      </c>
      <c r="B22" s="18">
        <f t="shared" si="1"/>
        <v>329260.64</v>
      </c>
      <c r="C22" s="13">
        <v>329260.64</v>
      </c>
      <c r="D22" s="8">
        <f t="shared" si="0"/>
        <v>0</v>
      </c>
      <c r="E22" s="2"/>
    </row>
    <row r="23" spans="1:5" ht="56.25">
      <c r="A23" s="14" t="s">
        <v>36</v>
      </c>
      <c r="B23" s="18">
        <f t="shared" si="1"/>
        <v>397690.01</v>
      </c>
      <c r="C23" s="13">
        <v>397690.01</v>
      </c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6268110.179999998</v>
      </c>
      <c r="C24" s="3">
        <f>SUM(C6:C23)</f>
        <v>6268110.179999998</v>
      </c>
      <c r="D24" s="3">
        <f>SUM(D6:D23)</f>
        <v>0</v>
      </c>
    </row>
    <row r="25" spans="1:4" ht="12.75">
      <c r="A25" s="1"/>
      <c r="B25" s="5"/>
      <c r="C25" s="23"/>
      <c r="D25" s="23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30" t="s">
        <v>16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21">
        <v>25007897.82</v>
      </c>
      <c r="C6" s="21">
        <v>25007897.82</v>
      </c>
      <c r="D6" s="22">
        <f>B6-C6</f>
        <v>0</v>
      </c>
    </row>
    <row r="7" spans="1:4" ht="12.75">
      <c r="A7" s="14" t="s">
        <v>71</v>
      </c>
      <c r="B7" s="21">
        <f>2148822.01+61174.09</f>
        <v>2209996.0999999996</v>
      </c>
      <c r="C7" s="21">
        <f>2148822.01+61174.09</f>
        <v>2209996.0999999996</v>
      </c>
      <c r="D7" s="22">
        <f>B7-C7</f>
        <v>0</v>
      </c>
    </row>
    <row r="8" spans="1:4" ht="33.75">
      <c r="A8" s="14" t="s">
        <v>73</v>
      </c>
      <c r="B8" s="13">
        <v>457981622.93</v>
      </c>
      <c r="C8" s="13">
        <v>457981622.93</v>
      </c>
      <c r="D8" s="8">
        <f>B8-C8</f>
        <v>0</v>
      </c>
    </row>
    <row r="9" spans="1:5" ht="22.5">
      <c r="A9" s="14" t="s">
        <v>10</v>
      </c>
      <c r="B9" s="13">
        <v>4347300</v>
      </c>
      <c r="C9" s="13">
        <v>4347300</v>
      </c>
      <c r="D9" s="8">
        <f>B9-C9</f>
        <v>0</v>
      </c>
      <c r="E9" s="2"/>
    </row>
    <row r="10" spans="1:4" ht="17.25" customHeight="1">
      <c r="A10" s="4" t="s">
        <v>4</v>
      </c>
      <c r="B10" s="17">
        <f>SUM(B6:B9)</f>
        <v>489546816.85</v>
      </c>
      <c r="C10" s="17">
        <f>SUM(C6:C9)</f>
        <v>489546816.85</v>
      </c>
      <c r="D10" s="17">
        <f>SUM(D6:D9)</f>
        <v>0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43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22.5">
      <c r="A7" s="12" t="s">
        <v>75</v>
      </c>
      <c r="B7" s="7">
        <v>20304.75</v>
      </c>
      <c r="C7" s="7">
        <v>20304.75</v>
      </c>
      <c r="D7" s="8">
        <f>B7-C7</f>
        <v>0</v>
      </c>
    </row>
    <row r="8" spans="1:4" ht="33.75">
      <c r="A8" s="12" t="s">
        <v>46</v>
      </c>
      <c r="B8" s="7">
        <f>C8</f>
        <v>1454682.26</v>
      </c>
      <c r="C8" s="7">
        <v>1454682.26</v>
      </c>
      <c r="D8" s="8">
        <f>B8-C8</f>
        <v>0</v>
      </c>
    </row>
    <row r="9" spans="1:5" ht="56.25">
      <c r="A9" s="12" t="s">
        <v>45</v>
      </c>
      <c r="B9" s="7">
        <v>150000</v>
      </c>
      <c r="C9" s="7">
        <v>150000</v>
      </c>
      <c r="D9" s="8">
        <f>B9-C9</f>
        <v>0</v>
      </c>
      <c r="E9" s="2"/>
    </row>
    <row r="10" spans="1:4" ht="17.25" customHeight="1">
      <c r="A10" s="4" t="s">
        <v>4</v>
      </c>
      <c r="B10" s="3">
        <f>SUM(B6:B9)</f>
        <v>1629503.01</v>
      </c>
      <c r="C10" s="3">
        <f>SUM(C6:C9)</f>
        <v>1629503.01</v>
      </c>
      <c r="D10" s="3">
        <f>SUM(D6:D9)</f>
        <v>0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76</v>
      </c>
      <c r="B1" s="30"/>
      <c r="C1" s="30"/>
      <c r="D1" s="30"/>
    </row>
    <row r="2" spans="1:4" ht="29.25" customHeight="1">
      <c r="A2" s="33" t="s">
        <v>77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56.25">
      <c r="A6" s="12" t="s">
        <v>78</v>
      </c>
      <c r="B6" s="7">
        <f>C6</f>
        <v>24178.1</v>
      </c>
      <c r="C6" s="7">
        <v>24178.1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24178.1</v>
      </c>
      <c r="C7" s="3">
        <f>SUM(C6:C6)</f>
        <v>24178.1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41</v>
      </c>
      <c r="B1" s="30"/>
      <c r="C1" s="30"/>
      <c r="D1" s="30"/>
    </row>
    <row r="2" spans="1:4" ht="29.25" customHeight="1">
      <c r="A2" s="33" t="s">
        <v>12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f>C6</f>
        <v>300236.61</v>
      </c>
      <c r="C6" s="7">
        <v>300236.61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300236.61</v>
      </c>
      <c r="C7" s="3">
        <f>SUM(C6:C6)</f>
        <v>300236.61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58</v>
      </c>
      <c r="B1" s="30"/>
      <c r="C1" s="30"/>
      <c r="D1" s="30"/>
    </row>
    <row r="2" spans="1:4" ht="29.25" customHeight="1">
      <c r="A2" s="33" t="s">
        <v>59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f>C6</f>
        <v>2508817.15</v>
      </c>
      <c r="C6" s="7">
        <v>2508817.15</v>
      </c>
      <c r="D6" s="8">
        <f>B6-C6</f>
        <v>0</v>
      </c>
    </row>
    <row r="7" spans="1:4" ht="33.75">
      <c r="A7" s="20" t="s">
        <v>61</v>
      </c>
      <c r="B7" s="7">
        <f>C7</f>
        <v>307800</v>
      </c>
      <c r="C7" s="7">
        <v>307800</v>
      </c>
      <c r="D7" s="8">
        <f>B7-C7</f>
        <v>0</v>
      </c>
    </row>
    <row r="8" spans="1:4" ht="33.75">
      <c r="A8" s="20" t="s">
        <v>70</v>
      </c>
      <c r="B8" s="7">
        <f>C8</f>
        <v>99715.31</v>
      </c>
      <c r="C8" s="7">
        <v>99715.31</v>
      </c>
      <c r="D8" s="8">
        <f>B8-C8</f>
        <v>0</v>
      </c>
    </row>
    <row r="9" spans="1:5" ht="22.5">
      <c r="A9" s="14" t="s">
        <v>62</v>
      </c>
      <c r="B9" s="7">
        <f>C9</f>
        <v>3000000</v>
      </c>
      <c r="C9" s="7">
        <v>3000000</v>
      </c>
      <c r="D9" s="8">
        <f>B9-C9</f>
        <v>0</v>
      </c>
      <c r="E9" s="2"/>
    </row>
    <row r="10" spans="1:4" ht="17.25" customHeight="1">
      <c r="A10" s="4" t="s">
        <v>4</v>
      </c>
      <c r="B10" s="3">
        <f>SUM(B6:B9)</f>
        <v>5916332.46</v>
      </c>
      <c r="C10" s="3">
        <f>SUM(C6:C9)</f>
        <v>5916332.46</v>
      </c>
      <c r="D10" s="3">
        <f>SUM(D6:D9)</f>
        <v>0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72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22.5">
      <c r="A6" s="14" t="s">
        <v>62</v>
      </c>
      <c r="B6" s="7">
        <f>C6</f>
        <v>2984737.15</v>
      </c>
      <c r="C6" s="7">
        <v>2984737.15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2984737.15</v>
      </c>
      <c r="C7" s="3">
        <f>SUM(C6:C6)</f>
        <v>2984737.15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: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38</v>
      </c>
      <c r="B1" s="30"/>
      <c r="C1" s="30"/>
      <c r="D1" s="30"/>
    </row>
    <row r="2" spans="1:4" ht="29.25" customHeight="1">
      <c r="A2" s="33" t="s">
        <v>39</v>
      </c>
      <c r="B2" s="33"/>
      <c r="C2" s="33"/>
      <c r="D2" s="33"/>
    </row>
    <row r="3" spans="1:5" ht="26.25" customHeight="1">
      <c r="A3" s="31">
        <v>43832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f>C7</f>
        <v>631450.69</v>
      </c>
      <c r="C7" s="7">
        <v>631450.69</v>
      </c>
      <c r="D7" s="8">
        <f>B7-C7</f>
        <v>0</v>
      </c>
    </row>
    <row r="8" spans="1:5" ht="22.5">
      <c r="A8" s="12" t="s">
        <v>63</v>
      </c>
      <c r="B8" s="7">
        <f>C8</f>
        <v>1254433.81</v>
      </c>
      <c r="C8" s="7">
        <v>1254433.81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2055454.5</v>
      </c>
      <c r="C9" s="3">
        <f>SUM(C6:C8)</f>
        <v>2055454.5</v>
      </c>
      <c r="D9" s="3">
        <f>SUM(D6:D8)</f>
        <v>0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2019-11-11T09:50:19Z</cp:lastPrinted>
  <dcterms:created xsi:type="dcterms:W3CDTF">2005-08-03T12:55:28Z</dcterms:created>
  <dcterms:modified xsi:type="dcterms:W3CDTF">2020-01-20T08:24:38Z</dcterms:modified>
  <cp:category/>
  <cp:version/>
  <cp:contentType/>
  <cp:contentStatus/>
</cp:coreProperties>
</file>